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ifer\MOL Website\"/>
    </mc:Choice>
  </mc:AlternateContent>
  <xr:revisionPtr revIDLastSave="0" documentId="13_ncr:1_{727B6ECE-6ACA-4AFE-AAD6-00F7F17CE04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28" i="1"/>
  <c r="B27" i="1"/>
  <c r="B26" i="1"/>
  <c r="B25" i="1"/>
  <c r="B24" i="1"/>
  <c r="B23" i="1"/>
  <c r="B16" i="1" l="1"/>
  <c r="B21" i="1"/>
  <c r="B20" i="1" l="1"/>
  <c r="B29" i="1" s="1"/>
</calcChain>
</file>

<file path=xl/sharedStrings.xml><?xml version="1.0" encoding="utf-8"?>
<sst xmlns="http://schemas.openxmlformats.org/spreadsheetml/2006/main" count="57" uniqueCount="47">
  <si>
    <t>Class</t>
  </si>
  <si>
    <t>Family Music</t>
  </si>
  <si>
    <t>Cycle of Seasons</t>
  </si>
  <si>
    <t>God's Children Sing</t>
  </si>
  <si>
    <t>Materials</t>
  </si>
  <si>
    <t>Number of weeks you're enrolling (semesters are 15 weeks)</t>
  </si>
  <si>
    <t>Class in which you're enrolling (Child 1)</t>
  </si>
  <si>
    <t>Class in which you're enrolling (Child 2), if applicable</t>
  </si>
  <si>
    <t>Class in which you're enrolling (Child 3), if applicable</t>
  </si>
  <si>
    <t>N/A</t>
  </si>
  <si>
    <t>Class in which you're enrolling (Child 4), if applicable</t>
  </si>
  <si>
    <t>No</t>
  </si>
  <si>
    <t>Music Makers: America</t>
  </si>
  <si>
    <t>Babies</t>
  </si>
  <si>
    <t>Price per class (Child 1)</t>
  </si>
  <si>
    <t>Price per class (Child 2)</t>
  </si>
  <si>
    <t>Price per class (Child 3)</t>
  </si>
  <si>
    <t>Price per class (Child 4)</t>
  </si>
  <si>
    <t>Registration Fee</t>
  </si>
  <si>
    <t>Instrument Kit</t>
  </si>
  <si>
    <t>Subtotal - Class price(s)</t>
  </si>
  <si>
    <t>Grand Total</t>
  </si>
  <si>
    <t>Class Price</t>
  </si>
  <si>
    <t>Please answer the following questions</t>
  </si>
  <si>
    <r>
      <t>Please make checks payable to "</t>
    </r>
    <r>
      <rPr>
        <b/>
        <i/>
        <sz val="11"/>
        <color indexed="8"/>
        <rFont val="Calibri"/>
        <family val="2"/>
      </rPr>
      <t>Musikgarten of Lexington</t>
    </r>
    <r>
      <rPr>
        <b/>
        <sz val="11"/>
        <color indexed="8"/>
        <rFont val="Calibri"/>
        <family val="2"/>
      </rPr>
      <t xml:space="preserve">" or </t>
    </r>
    <r>
      <rPr>
        <b/>
        <i/>
        <sz val="11"/>
        <color indexed="8"/>
        <rFont val="Calibri"/>
        <family val="2"/>
      </rPr>
      <t>"MOL</t>
    </r>
    <r>
      <rPr>
        <b/>
        <sz val="11"/>
        <color indexed="8"/>
        <rFont val="Calibri"/>
        <family val="2"/>
      </rPr>
      <t>" and</t>
    </r>
  </si>
  <si>
    <r>
      <rPr>
        <i/>
        <sz val="11"/>
        <color indexed="8"/>
        <rFont val="Calibri"/>
        <family val="2"/>
      </rPr>
      <t xml:space="preserve">Family Music for Babies: </t>
    </r>
    <r>
      <rPr>
        <sz val="11"/>
        <color theme="1"/>
        <rFont val="Calibri"/>
        <family val="2"/>
        <scheme val="minor"/>
      </rPr>
      <t>How many instrument kits do you need (1 required per baby)?</t>
    </r>
  </si>
  <si>
    <t>Automatic Registration Calculation</t>
  </si>
  <si>
    <t>Music Makers: Piano I</t>
  </si>
  <si>
    <t>Music Makers: Guitar</t>
  </si>
  <si>
    <t>Music Makers: Recorder</t>
  </si>
  <si>
    <t>Music Makers: Ukulele</t>
  </si>
  <si>
    <t>Music Makers: Volin</t>
  </si>
  <si>
    <t>Musikgarten Chorus</t>
  </si>
  <si>
    <r>
      <t xml:space="preserve">If enrolling in </t>
    </r>
    <r>
      <rPr>
        <i/>
        <sz val="11"/>
        <color indexed="8"/>
        <rFont val="Calibri"/>
        <family val="2"/>
      </rPr>
      <t>Music Makers: At the Piano I or II</t>
    </r>
    <r>
      <rPr>
        <sz val="11"/>
        <color theme="1"/>
        <rFont val="Calibri"/>
        <family val="2"/>
        <scheme val="minor"/>
      </rPr>
      <t>, which semester (Child 1)?</t>
    </r>
  </si>
  <si>
    <t>MM: Piano materials (1st child)</t>
  </si>
  <si>
    <t>MM: Guitar materials</t>
  </si>
  <si>
    <t>Music Makers: Piano II</t>
  </si>
  <si>
    <t>MM: Recorder materials</t>
  </si>
  <si>
    <t>MM: Ukulele materials</t>
  </si>
  <si>
    <t>MM: Violin materials</t>
  </si>
  <si>
    <r>
      <t xml:space="preserve">If enrolling in </t>
    </r>
    <r>
      <rPr>
        <i/>
        <sz val="11"/>
        <color indexed="8"/>
        <rFont val="Calibri"/>
        <family val="2"/>
      </rPr>
      <t>Music Makers: At the Piano I or II</t>
    </r>
    <r>
      <rPr>
        <sz val="11"/>
        <color theme="1"/>
        <rFont val="Calibri"/>
        <family val="2"/>
        <scheme val="minor"/>
      </rPr>
      <t>, which semester (Child 2)?</t>
    </r>
  </si>
  <si>
    <r>
      <t xml:space="preserve">If enrolling in </t>
    </r>
    <r>
      <rPr>
        <i/>
        <sz val="11"/>
        <color theme="1"/>
        <rFont val="Calibri"/>
        <family val="2"/>
        <scheme val="minor"/>
      </rPr>
      <t>Music Makers: At the Guitar</t>
    </r>
    <r>
      <rPr>
        <sz val="11"/>
        <color theme="1"/>
        <rFont val="Calibri"/>
        <family val="2"/>
        <scheme val="minor"/>
      </rPr>
      <t>, which semester?</t>
    </r>
  </si>
  <si>
    <r>
      <t xml:space="preserve">If enrolling in </t>
    </r>
    <r>
      <rPr>
        <i/>
        <sz val="11"/>
        <color theme="1"/>
        <rFont val="Calibri"/>
        <family val="2"/>
        <scheme val="minor"/>
      </rPr>
      <t>Music Makers: At the Recorder</t>
    </r>
    <r>
      <rPr>
        <sz val="11"/>
        <color theme="1"/>
        <rFont val="Calibri"/>
        <family val="2"/>
        <scheme val="minor"/>
      </rPr>
      <t>, which semester?</t>
    </r>
  </si>
  <si>
    <r>
      <t xml:space="preserve">If enrolling in </t>
    </r>
    <r>
      <rPr>
        <i/>
        <sz val="11"/>
        <color theme="1"/>
        <rFont val="Calibri"/>
        <family val="2"/>
        <scheme val="minor"/>
      </rPr>
      <t>Music Makers: At the Ukulele</t>
    </r>
    <r>
      <rPr>
        <sz val="11"/>
        <color theme="1"/>
        <rFont val="Calibri"/>
        <family val="2"/>
        <scheme val="minor"/>
      </rPr>
      <t>, which semester?</t>
    </r>
  </si>
  <si>
    <r>
      <t xml:space="preserve">If enrolling in </t>
    </r>
    <r>
      <rPr>
        <i/>
        <sz val="11"/>
        <color theme="1"/>
        <rFont val="Calibri"/>
        <family val="2"/>
        <scheme val="minor"/>
      </rPr>
      <t>Music Makers: At the Violin</t>
    </r>
    <r>
      <rPr>
        <sz val="11"/>
        <color theme="1"/>
        <rFont val="Calibri"/>
        <family val="2"/>
        <scheme val="minor"/>
      </rPr>
      <t>, which semester?</t>
    </r>
  </si>
  <si>
    <t>Have you already paid the Registration Fee for the Fall-to-Fall school year?</t>
  </si>
  <si>
    <t>mail to 601 Deltino Ct., Lexington, KY 40515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</si>
</sst>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0" fontId="0" fillId="0" borderId="0" xfId="0" applyProtection="1">
      <protection locked="0"/>
    </xf>
    <xf numFmtId="0" fontId="5" fillId="3" borderId="4" xfId="0" applyFont="1" applyFill="1" applyBorder="1"/>
    <xf numFmtId="44" fontId="0" fillId="0" borderId="0" xfId="1" applyFont="1"/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2">
    <cellStyle name="Currency" xfId="1" builtinId="4"/>
    <cellStyle name="Normal" xfId="0" builtinId="0"/>
  </cellStyles>
  <dxfs count="4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772583</xdr:colOff>
      <xdr:row>15</xdr:row>
      <xdr:rowOff>63500</xdr:rowOff>
    </xdr:from>
    <xdr:to>
      <xdr:col>6</xdr:col>
      <xdr:colOff>243417</xdr:colOff>
      <xdr:row>20</xdr:row>
      <xdr:rowOff>84667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BD465E-96CB-4686-8C22-5DC7914688BF}"/>
            </a:ext>
          </a:extLst>
        </xdr:cNvPr>
        <xdr:cNvSpPr txBox="1"/>
      </xdr:nvSpPr>
      <xdr:spPr>
        <a:xfrm>
          <a:off x="7461250" y="2952750"/>
          <a:ext cx="4254500" cy="973667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FF0000"/>
              </a:solidFill>
            </a:rPr>
            <a:t>PLEASE  NOTE:</a:t>
          </a:r>
          <a:r>
            <a:rPr lang="en-US" sz="1400" b="0" baseline="0">
              <a:solidFill>
                <a:srgbClr val="FF0000"/>
              </a:solidFill>
            </a:rPr>
            <a:t> The information provided by this calculator is intended as an estimate only.  Call Jennifer at 859-245-5887 for the final tuition figures.</a:t>
          </a:r>
          <a:endParaRPr 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="90" zoomScaleNormal="90" workbookViewId="0">
      <selection activeCell="D25" sqref="D25"/>
    </sheetView>
  </sheetViews>
  <sheetFormatPr defaultRowHeight="15" x14ac:dyDescent="0.25"/>
  <cols>
    <col min="1" max="1" width="75.42578125" customWidth="1"/>
    <col min="2" max="2" width="24.85546875" customWidth="1"/>
    <col min="3" max="3" width="14.85546875" customWidth="1"/>
    <col min="4" max="4" width="43.42578125" customWidth="1"/>
    <col min="5" max="5" width="13.28515625" customWidth="1"/>
    <col min="6" max="6" width="0" hidden="1" customWidth="1"/>
  </cols>
  <sheetData>
    <row r="1" spans="1:6" ht="15.75" thickBot="1" x14ac:dyDescent="0.3">
      <c r="A1" s="10" t="s">
        <v>23</v>
      </c>
      <c r="B1" s="10"/>
    </row>
    <row r="2" spans="1:6" ht="15.75" thickBot="1" x14ac:dyDescent="0.3">
      <c r="A2" t="s">
        <v>5</v>
      </c>
      <c r="B2" s="7">
        <v>15</v>
      </c>
      <c r="D2" s="8" t="s">
        <v>0</v>
      </c>
      <c r="E2" s="8" t="s">
        <v>22</v>
      </c>
      <c r="F2" t="s">
        <v>4</v>
      </c>
    </row>
    <row r="3" spans="1:6" x14ac:dyDescent="0.25">
      <c r="A3" t="s">
        <v>6</v>
      </c>
      <c r="B3" s="7" t="s">
        <v>1</v>
      </c>
      <c r="D3" s="15" t="s">
        <v>13</v>
      </c>
      <c r="E3" s="12">
        <v>10</v>
      </c>
      <c r="F3" s="9">
        <v>15</v>
      </c>
    </row>
    <row r="4" spans="1:6" x14ac:dyDescent="0.25">
      <c r="A4" t="s">
        <v>7</v>
      </c>
      <c r="B4" s="7" t="s">
        <v>9</v>
      </c>
      <c r="D4" s="16" t="s">
        <v>1</v>
      </c>
      <c r="E4" s="13">
        <v>11</v>
      </c>
      <c r="F4" s="9">
        <v>0</v>
      </c>
    </row>
    <row r="5" spans="1:6" x14ac:dyDescent="0.25">
      <c r="A5" t="s">
        <v>8</v>
      </c>
      <c r="B5" s="7" t="s">
        <v>9</v>
      </c>
      <c r="D5" s="16" t="s">
        <v>2</v>
      </c>
      <c r="E5" s="13">
        <v>11</v>
      </c>
      <c r="F5" s="9">
        <v>0</v>
      </c>
    </row>
    <row r="6" spans="1:6" x14ac:dyDescent="0.25">
      <c r="A6" t="s">
        <v>10</v>
      </c>
      <c r="B6" s="7" t="s">
        <v>9</v>
      </c>
      <c r="D6" s="16" t="s">
        <v>3</v>
      </c>
      <c r="E6" s="13">
        <v>11</v>
      </c>
      <c r="F6" s="9">
        <v>0</v>
      </c>
    </row>
    <row r="7" spans="1:6" x14ac:dyDescent="0.25">
      <c r="A7" t="s">
        <v>45</v>
      </c>
      <c r="B7" s="7" t="s">
        <v>11</v>
      </c>
      <c r="D7" s="16" t="s">
        <v>12</v>
      </c>
      <c r="E7" s="13">
        <v>12</v>
      </c>
      <c r="F7" s="9">
        <v>0</v>
      </c>
    </row>
    <row r="8" spans="1:6" x14ac:dyDescent="0.25">
      <c r="A8" t="s">
        <v>25</v>
      </c>
      <c r="B8" s="7">
        <v>0</v>
      </c>
      <c r="D8" s="16" t="s">
        <v>28</v>
      </c>
      <c r="E8" s="13">
        <v>14</v>
      </c>
      <c r="F8" s="9">
        <v>93</v>
      </c>
    </row>
    <row r="9" spans="1:6" x14ac:dyDescent="0.25">
      <c r="A9" t="s">
        <v>41</v>
      </c>
      <c r="B9" s="7" t="s">
        <v>9</v>
      </c>
      <c r="D9" s="16" t="s">
        <v>27</v>
      </c>
      <c r="E9" s="13">
        <v>14</v>
      </c>
      <c r="F9" s="9">
        <v>56</v>
      </c>
    </row>
    <row r="10" spans="1:6" x14ac:dyDescent="0.25">
      <c r="A10" t="s">
        <v>33</v>
      </c>
      <c r="B10" s="7" t="s">
        <v>9</v>
      </c>
      <c r="D10" s="16" t="s">
        <v>36</v>
      </c>
      <c r="E10" s="13">
        <v>14</v>
      </c>
      <c r="F10" s="9">
        <v>56</v>
      </c>
    </row>
    <row r="11" spans="1:6" x14ac:dyDescent="0.25">
      <c r="A11" t="s">
        <v>40</v>
      </c>
      <c r="B11" s="7" t="s">
        <v>9</v>
      </c>
      <c r="D11" s="16" t="s">
        <v>29</v>
      </c>
      <c r="E11" s="13">
        <v>14</v>
      </c>
      <c r="F11" s="9">
        <v>47</v>
      </c>
    </row>
    <row r="12" spans="1:6" x14ac:dyDescent="0.25">
      <c r="A12" t="s">
        <v>42</v>
      </c>
      <c r="B12" s="7" t="s">
        <v>9</v>
      </c>
      <c r="D12" s="16" t="s">
        <v>30</v>
      </c>
      <c r="E12" s="13">
        <v>14</v>
      </c>
      <c r="F12" s="9">
        <v>64</v>
      </c>
    </row>
    <row r="13" spans="1:6" x14ac:dyDescent="0.25">
      <c r="A13" t="s">
        <v>43</v>
      </c>
      <c r="B13" s="7" t="s">
        <v>9</v>
      </c>
      <c r="D13" s="16" t="s">
        <v>31</v>
      </c>
      <c r="E13" s="13">
        <v>14</v>
      </c>
      <c r="F13" s="9">
        <v>100</v>
      </c>
    </row>
    <row r="14" spans="1:6" ht="15.75" thickBot="1" x14ac:dyDescent="0.3">
      <c r="A14" t="s">
        <v>44</v>
      </c>
      <c r="B14" s="7" t="s">
        <v>9</v>
      </c>
      <c r="D14" s="17" t="s">
        <v>32</v>
      </c>
      <c r="E14" s="14">
        <v>12</v>
      </c>
      <c r="F14" s="9">
        <v>0</v>
      </c>
    </row>
    <row r="15" spans="1:6" x14ac:dyDescent="0.25">
      <c r="A15" s="10" t="s">
        <v>26</v>
      </c>
      <c r="B15" s="10"/>
    </row>
    <row r="16" spans="1:6" x14ac:dyDescent="0.25">
      <c r="A16" t="s">
        <v>14</v>
      </c>
      <c r="B16" s="1">
        <f>VLOOKUP(B3,$D$3:$E$14,2)</f>
        <v>11</v>
      </c>
    </row>
    <row r="17" spans="1:2" x14ac:dyDescent="0.25">
      <c r="A17" t="s">
        <v>15</v>
      </c>
      <c r="B17" s="1">
        <f>IF(B4="N/A",0,((VLOOKUP(B4,$D$3:$E$14,2))-2))</f>
        <v>0</v>
      </c>
    </row>
    <row r="18" spans="1:2" x14ac:dyDescent="0.25">
      <c r="A18" t="s">
        <v>16</v>
      </c>
      <c r="B18" s="1">
        <f>IF(B5="N/A",0,((VLOOKUP(B5,$D$3:$E$14,2))-1))</f>
        <v>0</v>
      </c>
    </row>
    <row r="19" spans="1:2" x14ac:dyDescent="0.25">
      <c r="A19" t="s">
        <v>17</v>
      </c>
      <c r="B19" s="1">
        <f>IF(B6="N/A",0,((VLOOKUP(B6,$D$3:$E$14,2))-1))</f>
        <v>0</v>
      </c>
    </row>
    <row r="20" spans="1:2" x14ac:dyDescent="0.25">
      <c r="A20" s="3" t="s">
        <v>20</v>
      </c>
      <c r="B20" s="4">
        <f>B2*SUM(B16:B19)</f>
        <v>165</v>
      </c>
    </row>
    <row r="21" spans="1:2" x14ac:dyDescent="0.25">
      <c r="A21" t="s">
        <v>18</v>
      </c>
      <c r="B21" s="1">
        <f>IF(B7="No",15,0)</f>
        <v>15</v>
      </c>
    </row>
    <row r="22" spans="1:2" x14ac:dyDescent="0.25">
      <c r="A22" t="s">
        <v>4</v>
      </c>
      <c r="B22" s="2"/>
    </row>
    <row r="23" spans="1:2" x14ac:dyDescent="0.25">
      <c r="A23" t="s">
        <v>19</v>
      </c>
      <c r="B23" s="1">
        <f>B8*$F$3</f>
        <v>0</v>
      </c>
    </row>
    <row r="24" spans="1:2" x14ac:dyDescent="0.25">
      <c r="A24" t="s">
        <v>35</v>
      </c>
      <c r="B24" s="1">
        <f>IF(B9=1,$F$8,0)</f>
        <v>0</v>
      </c>
    </row>
    <row r="25" spans="1:2" x14ac:dyDescent="0.25">
      <c r="A25" t="s">
        <v>34</v>
      </c>
      <c r="B25" s="1">
        <f>IF(B10=1,$F$9,(IF(B10=2,($F$9-15),(IF(B10=4,$F$10,(IF(B10=5,($F$10-15),0)))))))</f>
        <v>0</v>
      </c>
    </row>
    <row r="26" spans="1:2" x14ac:dyDescent="0.25">
      <c r="A26" t="s">
        <v>37</v>
      </c>
      <c r="B26" s="1">
        <f>IF(B12=1,$F11,0)</f>
        <v>0</v>
      </c>
    </row>
    <row r="27" spans="1:2" x14ac:dyDescent="0.25">
      <c r="A27" t="s">
        <v>38</v>
      </c>
      <c r="B27" s="1">
        <f t="shared" ref="B27:B28" si="0">IF(B13=1,$F12,0)</f>
        <v>0</v>
      </c>
    </row>
    <row r="28" spans="1:2" x14ac:dyDescent="0.25">
      <c r="A28" t="s">
        <v>39</v>
      </c>
      <c r="B28" s="1">
        <f t="shared" si="0"/>
        <v>0</v>
      </c>
    </row>
    <row r="29" spans="1:2" ht="18.75" x14ac:dyDescent="0.3">
      <c r="A29" s="5" t="s">
        <v>21</v>
      </c>
      <c r="B29" s="6">
        <f>SUM(B20:B25)</f>
        <v>180</v>
      </c>
    </row>
    <row r="31" spans="1:2" x14ac:dyDescent="0.25">
      <c r="A31" s="11" t="s">
        <v>24</v>
      </c>
      <c r="B31" s="11"/>
    </row>
    <row r="32" spans="1:2" x14ac:dyDescent="0.25">
      <c r="A32" s="11" t="s">
        <v>46</v>
      </c>
      <c r="B32" s="11"/>
    </row>
  </sheetData>
  <sheetProtection algorithmName="SHA-512" hashValue="JIHf/aQFVE08mRQivPuGqob3Co+v25tNwsG1hSBiLlU8IFM0gBM8h0l7fFTdm2RkoUeLIdeuYwV6of23p6YCQg==" saltValue="gG1WB26YwpuWV3uAhB5xmA==" spinCount="100000" sheet="1" objects="1" scenarios="1"/>
  <mergeCells count="4">
    <mergeCell ref="A15:B15"/>
    <mergeCell ref="A1:B1"/>
    <mergeCell ref="A31:B31"/>
    <mergeCell ref="A32:B32"/>
  </mergeCells>
  <conditionalFormatting sqref="A8">
    <cfRule type="expression" dxfId="47" priority="60">
      <formula>B3="Babies"</formula>
    </cfRule>
    <cfRule type="expression" dxfId="46" priority="46">
      <formula>B4="Babies"</formula>
    </cfRule>
    <cfRule type="expression" dxfId="45" priority="45">
      <formula>B5="Babies"</formula>
    </cfRule>
    <cfRule type="expression" dxfId="44" priority="44">
      <formula>B6="Babies"</formula>
    </cfRule>
  </conditionalFormatting>
  <conditionalFormatting sqref="B8">
    <cfRule type="expression" dxfId="43" priority="59">
      <formula>B3="Babies"</formula>
    </cfRule>
    <cfRule type="expression" dxfId="42" priority="43">
      <formula>B4="Babies"</formula>
    </cfRule>
    <cfRule type="expression" dxfId="41" priority="42">
      <formula>B5="Babies"</formula>
    </cfRule>
    <cfRule type="expression" dxfId="40" priority="41">
      <formula>B6="Babies"</formula>
    </cfRule>
  </conditionalFormatting>
  <conditionalFormatting sqref="A9">
    <cfRule type="expression" dxfId="39" priority="58">
      <formula>B3="Music Makers: Guitar"</formula>
    </cfRule>
    <cfRule type="expression" dxfId="38" priority="40">
      <formula>B4="Music Makers: Guitar"</formula>
    </cfRule>
    <cfRule type="expression" dxfId="37" priority="39">
      <formula>B5="Music Makers: Guitar"</formula>
    </cfRule>
    <cfRule type="expression" dxfId="36" priority="38">
      <formula>B6="Music Makers: Guitar"</formula>
    </cfRule>
  </conditionalFormatting>
  <conditionalFormatting sqref="B9">
    <cfRule type="expression" dxfId="35" priority="57">
      <formula>B3="Music Makers: Guitar"</formula>
    </cfRule>
    <cfRule type="expression" dxfId="34" priority="37">
      <formula>B4="Music Makers: Guitar"</formula>
    </cfRule>
    <cfRule type="expression" dxfId="33" priority="36">
      <formula>B5="Music Makers: Guitar"</formula>
    </cfRule>
    <cfRule type="expression" dxfId="32" priority="35">
      <formula>B6="Music Makers: Guitar"</formula>
    </cfRule>
  </conditionalFormatting>
  <conditionalFormatting sqref="A10">
    <cfRule type="expression" dxfId="31" priority="56">
      <formula>B3="Music Makers: Piano I"</formula>
    </cfRule>
    <cfRule type="expression" dxfId="30" priority="55">
      <formula>B3="Music Makers: Piano II"</formula>
    </cfRule>
  </conditionalFormatting>
  <conditionalFormatting sqref="B10">
    <cfRule type="expression" dxfId="29" priority="54">
      <formula>B3="Music Makers: Piano I"</formula>
    </cfRule>
    <cfRule type="expression" dxfId="28" priority="53">
      <formula>B3="Music Makers: Piano II"</formula>
    </cfRule>
  </conditionalFormatting>
  <conditionalFormatting sqref="A12">
    <cfRule type="expression" dxfId="27" priority="52">
      <formula>B3="Music Makers: Recorder"</formula>
    </cfRule>
    <cfRule type="expression" dxfId="26" priority="15">
      <formula>B4="Music Makers: Recorder"</formula>
    </cfRule>
    <cfRule type="expression" dxfId="25" priority="14">
      <formula>B5="Music Makers: Recorder"</formula>
    </cfRule>
    <cfRule type="expression" dxfId="24" priority="13">
      <formula>B6="Music Makers: Recorder"</formula>
    </cfRule>
  </conditionalFormatting>
  <conditionalFormatting sqref="B12">
    <cfRule type="expression" dxfId="23" priority="51">
      <formula>B3="Music Makers: Recorder"</formula>
    </cfRule>
    <cfRule type="expression" dxfId="22" priority="18">
      <formula>B4="Music Makers: Recorder"</formula>
    </cfRule>
    <cfRule type="expression" dxfId="21" priority="17">
      <formula>B5="Music Makers: Recorder"</formula>
    </cfRule>
    <cfRule type="expression" dxfId="20" priority="16">
      <formula>B6="Music Makers: Recorder"</formula>
    </cfRule>
  </conditionalFormatting>
  <conditionalFormatting sqref="A13">
    <cfRule type="expression" dxfId="19" priority="50">
      <formula>B3="Music Makers: Ukulele"</formula>
    </cfRule>
    <cfRule type="expression" dxfId="18" priority="12">
      <formula>B4="Music Makers: Ukulele"</formula>
    </cfRule>
    <cfRule type="expression" dxfId="17" priority="11">
      <formula>B5="Music Makers: Ukulele"</formula>
    </cfRule>
    <cfRule type="expression" dxfId="16" priority="10">
      <formula>B6="Music Makers: Ukulele"</formula>
    </cfRule>
  </conditionalFormatting>
  <conditionalFormatting sqref="B13">
    <cfRule type="expression" dxfId="15" priority="49">
      <formula>B3="Music Makers: Ukulele"</formula>
    </cfRule>
    <cfRule type="expression" dxfId="14" priority="9">
      <formula>B4="Music Makers: Ukulele"</formula>
    </cfRule>
    <cfRule type="expression" dxfId="13" priority="8">
      <formula>B5="Music Makers: Ukulele"</formula>
    </cfRule>
    <cfRule type="expression" dxfId="12" priority="7">
      <formula>B6="Music Makers: Ukulele"</formula>
    </cfRule>
  </conditionalFormatting>
  <conditionalFormatting sqref="A14">
    <cfRule type="expression" dxfId="11" priority="48">
      <formula>B3="Music Makers: Violin"</formula>
    </cfRule>
    <cfRule type="expression" dxfId="10" priority="6">
      <formula>B4="Music Makers: Violin"</formula>
    </cfRule>
    <cfRule type="expression" dxfId="9" priority="5">
      <formula>B5="Music Makers: Violin"</formula>
    </cfRule>
    <cfRule type="expression" dxfId="8" priority="4">
      <formula>B6="Music Makers: Violin"</formula>
    </cfRule>
  </conditionalFormatting>
  <conditionalFormatting sqref="B14">
    <cfRule type="expression" dxfId="1" priority="47">
      <formula>B3="Music Makers: Violin"</formula>
    </cfRule>
    <cfRule type="expression" dxfId="2" priority="3">
      <formula>B4="Music Makers: Violin"</formula>
    </cfRule>
    <cfRule type="expression" dxfId="3" priority="2">
      <formula>B5="Music Makers: Violin"</formula>
    </cfRule>
    <cfRule type="expression" dxfId="0" priority="1">
      <formula>B6="Music Makers: Violin"</formula>
    </cfRule>
  </conditionalFormatting>
  <conditionalFormatting sqref="A11">
    <cfRule type="expression" dxfId="7" priority="22">
      <formula>B4="Music Makers: Piano I"</formula>
    </cfRule>
    <cfRule type="expression" dxfId="6" priority="21">
      <formula>B4="Music Makers: Piano II"</formula>
    </cfRule>
  </conditionalFormatting>
  <conditionalFormatting sqref="B11">
    <cfRule type="expression" dxfId="5" priority="20">
      <formula>B4="Music Makers: Piano I"</formula>
    </cfRule>
    <cfRule type="expression" dxfId="4" priority="19">
      <formula>B4="Music Makers: Piano II"</formula>
    </cfRule>
  </conditionalFormatting>
  <dataValidations count="7">
    <dataValidation type="list" allowBlank="1" showInputMessage="1" showErrorMessage="1" errorTitle="No. of weeks" error="Please enter a number between 1 and 15." sqref="B2" xr:uid="{00000000-0002-0000-0000-000000000000}">
      <formula1>"15, 14, 13, 12, 11, 10, 9, 8, 7, 6, 5, 4, 3, 2, 1"</formula1>
    </dataValidation>
    <dataValidation type="list" allowBlank="1" showInputMessage="1" showErrorMessage="1" promptTitle="Class" prompt="Please select from the following classes:" sqref="B3" xr:uid="{00000000-0002-0000-0000-000001000000}">
      <formula1>"Babies, Family Music, Cycle of Seasons, God's Children Sing, Music Makers: America, Music Makers: Guitar, Music Makers: Piano I, Music Makers: Piano II, Music Makers: Recorder, Music Makers: Ukulele, Music Makers: Violin, Musikgarten Chorus"</formula1>
    </dataValidation>
    <dataValidation type="list" allowBlank="1" showInputMessage="1" showErrorMessage="1" sqref="B7" xr:uid="{00000000-0002-0000-0000-000002000000}">
      <formula1>"Yes, No"</formula1>
    </dataValidation>
    <dataValidation type="whole" allowBlank="1" showInputMessage="1" showErrorMessage="1" errorTitle="Instrument Kits" error="If you need more than 4 instrument kits, please contact Jennifer Tutt" sqref="B8" xr:uid="{00000000-0002-0000-0000-000004000000}">
      <formula1>0</formula1>
      <formula2>4</formula2>
    </dataValidation>
    <dataValidation type="list" allowBlank="1" showInputMessage="1" showErrorMessage="1" promptTitle="MMKI Semester" prompt="Please select the appropriate semester" sqref="B10:B11" xr:uid="{00000000-0002-0000-0000-000005000000}">
      <formula1>"N/A, 1, 2, 3, 4, 5, 6"</formula1>
    </dataValidation>
    <dataValidation type="list" allowBlank="1" showInputMessage="1" showErrorMessage="1" errorTitle="Instrument Kits" error="If you need more than 4 instrument kits, please contact Jennifer Tutt" sqref="B9 B12:B14" xr:uid="{22BB10B3-8D0D-4076-9EB9-1F0FD032F05E}">
      <formula1>"N/A, 1, 2, 3"</formula1>
    </dataValidation>
    <dataValidation type="list" allowBlank="1" showInputMessage="1" showErrorMessage="1" promptTitle="Class" prompt="Please select from the following classes:" sqref="B4:B6" xr:uid="{2EC6168A-6D72-48CF-80CC-B8D4EAF41B11}">
      <formula1>"N/A, Babies, Family Music, Cycle of Seasons, God's Children Sing, Music Makers: America, Music Makers: Guitar, Music Makers: Piano I, Music Makers: Piano II, Music Makers: Recorder, Music Makers: Ukulele, Music Makers: Violin, Musikgarten Chorus"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Christofer Sweat</cp:lastModifiedBy>
  <dcterms:created xsi:type="dcterms:W3CDTF">2010-07-30T22:19:17Z</dcterms:created>
  <dcterms:modified xsi:type="dcterms:W3CDTF">2019-03-18T00:20:41Z</dcterms:modified>
</cp:coreProperties>
</file>